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Приложение 1" sheetId="1" r:id="rId1"/>
  </sheets>
  <definedNames>
    <definedName name="_ftn1" localSheetId="0">'Приложение 1'!$B$11</definedName>
    <definedName name="_ftnref1" localSheetId="0">'Приложение 1'!#REF!</definedName>
    <definedName name="_xlnm.Print_Area" localSheetId="0">'Приложение 1'!$A$1:$J$15</definedName>
  </definedNames>
  <calcPr fullCalcOnLoad="1"/>
</workbook>
</file>

<file path=xl/sharedStrings.xml><?xml version="1.0" encoding="utf-8"?>
<sst xmlns="http://schemas.openxmlformats.org/spreadsheetml/2006/main" count="27" uniqueCount="27">
  <si>
    <t>ИТОГО:</t>
  </si>
  <si>
    <t>№ п/п</t>
  </si>
  <si>
    <t>из федерального бюджета</t>
  </si>
  <si>
    <t>Занятость</t>
  </si>
  <si>
    <t>Культура</t>
  </si>
  <si>
    <t>Физическая культура и спорт</t>
  </si>
  <si>
    <t>Здравоохранение</t>
  </si>
  <si>
    <t>Образование</t>
  </si>
  <si>
    <t>Информация и связь</t>
  </si>
  <si>
    <t>с учетом средств, предусмотренных в Государственной программе Республики Коми "Развитие культуры и туризма в Республике Коми"</t>
  </si>
  <si>
    <t>с учетом средств, предусмотренных в  Государственной программе Республики Коми "Содействие занятости населения"</t>
  </si>
  <si>
    <t>Сведения о планируемом распределении бюджетных ассигнований региональной программы</t>
  </si>
  <si>
    <t>Наименование направления деятельности (сферы)</t>
  </si>
  <si>
    <t>Объем финансового обеспечения мероприятий региональной программы, тыс.руб.</t>
  </si>
  <si>
    <t>из консолидированного бюджета Республики Коми</t>
  </si>
  <si>
    <t>Объем финансового обеспечения на реализацию мероприятий в других государственных программах Республики Коми, комплексах мер, национальных проектах, тыс.руб.</t>
  </si>
  <si>
    <t>Примечания</t>
  </si>
  <si>
    <t>Социальная защита</t>
  </si>
  <si>
    <t>Ранняя помощь</t>
  </si>
  <si>
    <t>Сопровождаемое проживание</t>
  </si>
  <si>
    <t xml:space="preserve"> с учетом средств, предусмотренных в Региональной программе Республики Коми "Борьба с сердечно-сосудистыми заболеваниями на 2019 - 2024 годы"</t>
  </si>
  <si>
    <t>ФБ социалка+РП+СП</t>
  </si>
  <si>
    <t>Приложение № 4 к Региональной программе</t>
  </si>
  <si>
    <r>
      <t xml:space="preserve">Объем финансового обеспечения мероприятий региональной программы, процент </t>
    </r>
    <r>
      <rPr>
        <b/>
        <i/>
        <sz val="14"/>
        <rFont val="Times New Roman"/>
        <family val="1"/>
      </rPr>
      <t>(построчное значение графы 5/итого графы 5 х 100)</t>
    </r>
  </si>
  <si>
    <r>
      <t xml:space="preserve">Объем финансового обеспечения на реализацию мероприятий с учетом всех источников, тыс.руб. </t>
    </r>
    <r>
      <rPr>
        <b/>
        <i/>
        <sz val="14"/>
        <rFont val="Times New Roman"/>
        <family val="1"/>
      </rPr>
      <t>(графа 5 + графа 7)</t>
    </r>
  </si>
  <si>
    <r>
      <t xml:space="preserve">Объем финансового обеспечения на реализацию мероприятий с учетом всех источников, процент </t>
    </r>
    <r>
      <rPr>
        <b/>
        <i/>
        <sz val="14"/>
        <rFont val="Times New Roman"/>
        <family val="1"/>
      </rPr>
      <t>(построчное значение графы 8/итого графы 8 х 100)</t>
    </r>
  </si>
  <si>
    <r>
      <t xml:space="preserve">всего, тыс.руб. </t>
    </r>
    <r>
      <rPr>
        <b/>
        <i/>
        <sz val="14"/>
        <rFont val="Times New Roman"/>
        <family val="1"/>
      </rPr>
      <t>(графа 3 + графа 4)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</si>
</sst>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;[Red]0.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;[Red]0.0"/>
    <numFmt numFmtId="18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38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5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175" fontId="13" fillId="0" borderId="10" xfId="0" applyNumberFormat="1" applyFont="1" applyBorder="1" applyAlignment="1">
      <alignment horizontal="center" vertical="top" wrapText="1" shrinkToFit="1"/>
    </xf>
    <xf numFmtId="181" fontId="13" fillId="0" borderId="10" xfId="0" applyNumberFormat="1" applyFont="1" applyBorder="1" applyAlignment="1">
      <alignment horizontal="center" vertical="top" wrapText="1" shrinkToFit="1"/>
    </xf>
    <xf numFmtId="182" fontId="13" fillId="0" borderId="10" xfId="0" applyNumberFormat="1" applyFont="1" applyBorder="1" applyAlignment="1">
      <alignment horizontal="center" vertical="top" wrapText="1" shrinkToFit="1"/>
    </xf>
    <xf numFmtId="175" fontId="8" fillId="0" borderId="10" xfId="0" applyNumberFormat="1" applyFont="1" applyBorder="1" applyAlignment="1">
      <alignment horizontal="center" vertical="top" wrapText="1" shrinkToFit="1"/>
    </xf>
    <xf numFmtId="181" fontId="8" fillId="0" borderId="10" xfId="0" applyNumberFormat="1" applyFont="1" applyBorder="1" applyAlignment="1">
      <alignment horizontal="center" vertical="top" wrapText="1" shrinkToFit="1"/>
    </xf>
    <xf numFmtId="175" fontId="8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 shrinkToFit="1"/>
    </xf>
    <xf numFmtId="4" fontId="8" fillId="0" borderId="10" xfId="0" applyNumberFormat="1" applyFont="1" applyBorder="1" applyAlignment="1">
      <alignment horizontal="center" vertical="top" wrapText="1" shrinkToFit="1"/>
    </xf>
    <xf numFmtId="4" fontId="13" fillId="0" borderId="10" xfId="0" applyNumberFormat="1" applyFont="1" applyBorder="1" applyAlignment="1">
      <alignment horizontal="center" vertical="top" wrapText="1" shrinkToFit="1"/>
    </xf>
    <xf numFmtId="0" fontId="13" fillId="0" borderId="10" xfId="0" applyFont="1" applyBorder="1" applyAlignment="1">
      <alignment vertical="top" wrapText="1"/>
    </xf>
    <xf numFmtId="173" fontId="13" fillId="0" borderId="10" xfId="0" applyNumberFormat="1" applyFont="1" applyBorder="1" applyAlignment="1">
      <alignment vertical="top" wrapText="1" shrinkToFi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vertical="top" wrapText="1" shrinkToFit="1"/>
    </xf>
    <xf numFmtId="0" fontId="13" fillId="0" borderId="10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 wrapText="1" shrinkToFit="1"/>
    </xf>
    <xf numFmtId="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 shrinkToFit="1"/>
    </xf>
    <xf numFmtId="2" fontId="13" fillId="0" borderId="10" xfId="0" applyNumberFormat="1" applyFont="1" applyBorder="1" applyAlignment="1">
      <alignment horizontal="center" vertical="top" wrapText="1" shrinkToFi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80" zoomScaleNormal="80" zoomScaleSheetLayoutView="110" workbookViewId="0" topLeftCell="A1">
      <selection activeCell="H11" sqref="H11"/>
    </sheetView>
  </sheetViews>
  <sheetFormatPr defaultColWidth="9.140625" defaultRowHeight="15"/>
  <cols>
    <col min="1" max="1" width="4.8515625" style="0" customWidth="1"/>
    <col min="2" max="2" width="32.28125" style="0" customWidth="1"/>
    <col min="3" max="3" width="18.421875" style="0" customWidth="1"/>
    <col min="4" max="4" width="13.140625" style="0" customWidth="1"/>
    <col min="5" max="5" width="12.7109375" style="0" customWidth="1"/>
    <col min="6" max="6" width="21.8515625" style="0" customWidth="1"/>
    <col min="7" max="7" width="27.57421875" style="0" customWidth="1"/>
    <col min="8" max="8" width="23.8515625" style="0" customWidth="1"/>
    <col min="9" max="9" width="26.140625" style="0" customWidth="1"/>
    <col min="10" max="10" width="82.28125" style="0" customWidth="1"/>
    <col min="17" max="17" width="9.57421875" style="0" bestFit="1" customWidth="1"/>
  </cols>
  <sheetData>
    <row r="1" spans="2:20" s="3" customFormat="1" ht="26.25" customHeight="1">
      <c r="B1" s="4"/>
      <c r="C1" s="36" t="s">
        <v>22</v>
      </c>
      <c r="D1" s="37"/>
      <c r="E1" s="37"/>
      <c r="F1" s="37"/>
      <c r="G1" s="37"/>
      <c r="H1" s="37"/>
      <c r="I1" s="37"/>
      <c r="J1" s="37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20" s="3" customFormat="1" ht="15.75">
      <c r="B2" s="5"/>
      <c r="C2" s="5"/>
      <c r="D2" s="38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3" customFormat="1" ht="18.75">
      <c r="B3" s="42" t="s">
        <v>11</v>
      </c>
      <c r="C3" s="43"/>
      <c r="D3" s="43"/>
      <c r="E3" s="43"/>
      <c r="F3" s="43"/>
      <c r="G3" s="43"/>
      <c r="H3" s="43"/>
      <c r="I3" s="43"/>
      <c r="J3" s="43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s="3" customFormat="1" ht="23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7" ht="80.25" customHeight="1">
      <c r="A5" s="41" t="s">
        <v>1</v>
      </c>
      <c r="B5" s="41" t="s">
        <v>12</v>
      </c>
      <c r="C5" s="41" t="s">
        <v>13</v>
      </c>
      <c r="D5" s="41"/>
      <c r="E5" s="41"/>
      <c r="F5" s="44" t="s">
        <v>23</v>
      </c>
      <c r="G5" s="44" t="s">
        <v>15</v>
      </c>
      <c r="H5" s="44" t="s">
        <v>24</v>
      </c>
      <c r="I5" s="44" t="s">
        <v>25</v>
      </c>
      <c r="J5" s="44" t="s">
        <v>16</v>
      </c>
      <c r="K5" s="2"/>
      <c r="L5" s="2"/>
      <c r="M5" s="2"/>
      <c r="N5" s="2"/>
      <c r="O5" s="2"/>
      <c r="P5" s="2"/>
      <c r="Q5" s="2"/>
    </row>
    <row r="6" spans="1:17" ht="141" customHeight="1">
      <c r="A6" s="41"/>
      <c r="B6" s="41"/>
      <c r="C6" s="15" t="s">
        <v>14</v>
      </c>
      <c r="D6" s="15" t="s">
        <v>2</v>
      </c>
      <c r="E6" s="15" t="s">
        <v>26</v>
      </c>
      <c r="F6" s="45"/>
      <c r="G6" s="45"/>
      <c r="H6" s="45"/>
      <c r="I6" s="45"/>
      <c r="J6" s="45"/>
      <c r="K6" s="2"/>
      <c r="L6" s="2"/>
      <c r="M6" s="2"/>
      <c r="N6" s="2"/>
      <c r="O6" s="2"/>
      <c r="P6" s="2"/>
      <c r="Q6" s="2"/>
    </row>
    <row r="7" spans="1:17" s="8" customFormat="1" ht="17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7"/>
      <c r="L7" s="7"/>
      <c r="M7" s="7"/>
      <c r="N7" s="7"/>
      <c r="O7" s="7"/>
      <c r="P7" s="7"/>
      <c r="Q7" s="7"/>
    </row>
    <row r="8" spans="1:17" ht="33.75" customHeight="1">
      <c r="A8" s="31"/>
      <c r="B8" s="27" t="s">
        <v>0</v>
      </c>
      <c r="C8" s="17">
        <f>SUM(C9+C10+C11+C12+C13+C14+C15+C16+C17)</f>
        <v>5271.19</v>
      </c>
      <c r="D8" s="17">
        <f aca="true" t="shared" si="0" ref="D8:I8">D9+D10+D11+D12+D13+D14+D15+D16+D17</f>
        <v>12299.39</v>
      </c>
      <c r="E8" s="17">
        <f t="shared" si="0"/>
        <v>17570.58</v>
      </c>
      <c r="F8" s="18">
        <f t="shared" si="0"/>
        <v>99.99999999999999</v>
      </c>
      <c r="G8" s="17">
        <f t="shared" si="0"/>
        <v>5480.58</v>
      </c>
      <c r="H8" s="17">
        <f t="shared" si="0"/>
        <v>23051.16</v>
      </c>
      <c r="I8" s="19">
        <f t="shared" si="0"/>
        <v>100</v>
      </c>
      <c r="J8" s="28"/>
      <c r="K8" s="2"/>
      <c r="L8" s="2"/>
      <c r="M8" s="2"/>
      <c r="N8" s="2"/>
      <c r="O8" s="2"/>
      <c r="P8" s="2"/>
      <c r="Q8" s="2"/>
    </row>
    <row r="9" spans="1:17" ht="34.5" customHeight="1">
      <c r="A9" s="32">
        <f>A8+1</f>
        <v>1</v>
      </c>
      <c r="B9" s="29" t="s">
        <v>17</v>
      </c>
      <c r="C9" s="20">
        <v>1264.1</v>
      </c>
      <c r="D9" s="20">
        <v>2949.58</v>
      </c>
      <c r="E9" s="20">
        <f aca="true" t="shared" si="1" ref="E9:E17">SUM(C9:D9)</f>
        <v>4213.68</v>
      </c>
      <c r="F9" s="21">
        <f>E9/E8*100</f>
        <v>23.981450811526994</v>
      </c>
      <c r="G9" s="20">
        <v>0</v>
      </c>
      <c r="H9" s="20">
        <f>E9+G9</f>
        <v>4213.68</v>
      </c>
      <c r="I9" s="19">
        <f>H9/H8*100</f>
        <v>18.279687443061434</v>
      </c>
      <c r="J9" s="30"/>
      <c r="K9" s="2"/>
      <c r="L9" s="2"/>
      <c r="M9" s="2"/>
      <c r="N9" s="2"/>
      <c r="O9" s="2"/>
      <c r="P9" s="2"/>
      <c r="Q9" s="2"/>
    </row>
    <row r="10" spans="1:17" ht="46.5" customHeight="1">
      <c r="A10" s="32">
        <v>2</v>
      </c>
      <c r="B10" s="29" t="s">
        <v>3</v>
      </c>
      <c r="C10" s="20">
        <v>302.4</v>
      </c>
      <c r="D10" s="20">
        <v>705.6</v>
      </c>
      <c r="E10" s="20">
        <f t="shared" si="1"/>
        <v>1008</v>
      </c>
      <c r="F10" s="21">
        <f>E10/E8*100</f>
        <v>5.7368624143312275</v>
      </c>
      <c r="G10" s="20">
        <v>5100</v>
      </c>
      <c r="H10" s="20">
        <f>E10+G10</f>
        <v>6108</v>
      </c>
      <c r="I10" s="19">
        <f>H10/H8*100</f>
        <v>26.49758190043364</v>
      </c>
      <c r="J10" s="30" t="s">
        <v>10</v>
      </c>
      <c r="K10" s="2"/>
      <c r="L10" s="2"/>
      <c r="M10" s="2"/>
      <c r="N10" s="2"/>
      <c r="O10" s="2"/>
      <c r="P10" s="2"/>
      <c r="Q10" s="2"/>
    </row>
    <row r="11" spans="1:17" ht="48" customHeight="1">
      <c r="A11" s="32">
        <v>3</v>
      </c>
      <c r="B11" s="29" t="s">
        <v>4</v>
      </c>
      <c r="C11" s="20">
        <v>317.85</v>
      </c>
      <c r="D11" s="20">
        <v>741.6</v>
      </c>
      <c r="E11" s="20">
        <f t="shared" si="1"/>
        <v>1059.45</v>
      </c>
      <c r="F11" s="21">
        <f>E11/E8*100</f>
        <v>6.029681433396052</v>
      </c>
      <c r="G11" s="20">
        <v>140</v>
      </c>
      <c r="H11" s="20">
        <f>E11+G11</f>
        <v>1199.45</v>
      </c>
      <c r="I11" s="19">
        <f>H11/H8*100</f>
        <v>5.203425771197632</v>
      </c>
      <c r="J11" s="30" t="s">
        <v>9</v>
      </c>
      <c r="K11" s="2"/>
      <c r="L11" s="2"/>
      <c r="M11" s="2"/>
      <c r="N11" s="2"/>
      <c r="O11" s="2"/>
      <c r="P11" s="2"/>
      <c r="Q11" s="2"/>
    </row>
    <row r="12" spans="1:17" ht="44.25" customHeight="1">
      <c r="A12" s="32">
        <v>4</v>
      </c>
      <c r="B12" s="29" t="s">
        <v>5</v>
      </c>
      <c r="C12" s="20">
        <v>31.5</v>
      </c>
      <c r="D12" s="20">
        <v>73.5</v>
      </c>
      <c r="E12" s="20">
        <f t="shared" si="1"/>
        <v>105</v>
      </c>
      <c r="F12" s="21">
        <f>E12/E8*100</f>
        <v>0.5975898348261696</v>
      </c>
      <c r="G12" s="20">
        <v>0</v>
      </c>
      <c r="H12" s="20">
        <f>E12+G12</f>
        <v>105</v>
      </c>
      <c r="I12" s="19">
        <f>H12/H8*100</f>
        <v>0.4555085297225823</v>
      </c>
      <c r="J12" s="30"/>
      <c r="K12" s="2"/>
      <c r="L12" s="2"/>
      <c r="M12" s="2"/>
      <c r="N12" s="2"/>
      <c r="O12" s="2"/>
      <c r="P12" s="2"/>
      <c r="Q12" s="2"/>
    </row>
    <row r="13" spans="1:17" ht="54.75" customHeight="1">
      <c r="A13" s="32">
        <v>5</v>
      </c>
      <c r="B13" s="29" t="s">
        <v>6</v>
      </c>
      <c r="C13" s="22">
        <v>0</v>
      </c>
      <c r="D13" s="22">
        <v>0</v>
      </c>
      <c r="E13" s="20">
        <f t="shared" si="1"/>
        <v>0</v>
      </c>
      <c r="F13" s="21">
        <f>E13/E8*100</f>
        <v>0</v>
      </c>
      <c r="G13" s="20">
        <v>240.58</v>
      </c>
      <c r="H13" s="20">
        <f>G13+E13</f>
        <v>240.58</v>
      </c>
      <c r="I13" s="19">
        <f>H13/H8*100</f>
        <v>1.0436784960062748</v>
      </c>
      <c r="J13" s="30" t="s">
        <v>20</v>
      </c>
      <c r="K13" s="2"/>
      <c r="L13" s="2"/>
      <c r="M13" s="2"/>
      <c r="N13" s="2"/>
      <c r="O13" s="2"/>
      <c r="P13" s="2"/>
      <c r="Q13" s="2"/>
    </row>
    <row r="14" spans="1:17" ht="36" customHeight="1">
      <c r="A14" s="32">
        <v>6</v>
      </c>
      <c r="B14" s="29" t="s">
        <v>7</v>
      </c>
      <c r="C14" s="23">
        <v>559.5</v>
      </c>
      <c r="D14" s="23">
        <v>1305.5</v>
      </c>
      <c r="E14" s="24">
        <f t="shared" si="1"/>
        <v>1865</v>
      </c>
      <c r="F14" s="25">
        <f>E14/E8*100</f>
        <v>10.614333732864822</v>
      </c>
      <c r="G14" s="25">
        <v>0</v>
      </c>
      <c r="H14" s="20">
        <f>E14+G14</f>
        <v>1865</v>
      </c>
      <c r="I14" s="26">
        <f>H14/H8*100</f>
        <v>8.090699123167772</v>
      </c>
      <c r="J14" s="30"/>
      <c r="K14" s="2"/>
      <c r="L14" s="2"/>
      <c r="M14" s="2"/>
      <c r="N14" s="2"/>
      <c r="O14" s="2"/>
      <c r="P14" s="2"/>
      <c r="Q14" s="2"/>
    </row>
    <row r="15" spans="1:17" ht="27.75" customHeight="1">
      <c r="A15" s="32">
        <v>7</v>
      </c>
      <c r="B15" s="29" t="s">
        <v>8</v>
      </c>
      <c r="C15" s="22">
        <v>1050</v>
      </c>
      <c r="D15" s="22">
        <v>2450</v>
      </c>
      <c r="E15" s="20">
        <f t="shared" si="1"/>
        <v>3500</v>
      </c>
      <c r="F15" s="21">
        <f>E15/E8*100</f>
        <v>19.91966116087232</v>
      </c>
      <c r="G15" s="20">
        <v>0</v>
      </c>
      <c r="H15" s="20">
        <f>G15+E15</f>
        <v>3500</v>
      </c>
      <c r="I15" s="19">
        <f>H15/H8*100</f>
        <v>15.18361765741941</v>
      </c>
      <c r="J15" s="30"/>
      <c r="K15" s="2"/>
      <c r="L15" s="2"/>
      <c r="M15" s="2"/>
      <c r="N15" s="2"/>
      <c r="O15" s="2"/>
      <c r="P15" s="2"/>
      <c r="Q15" s="2"/>
    </row>
    <row r="16" spans="1:17" ht="27" customHeight="1">
      <c r="A16" s="32">
        <v>8</v>
      </c>
      <c r="B16" s="29" t="s">
        <v>18</v>
      </c>
      <c r="C16" s="22">
        <v>625.1</v>
      </c>
      <c r="D16" s="22">
        <v>1458.56</v>
      </c>
      <c r="E16" s="20">
        <f t="shared" si="1"/>
        <v>2083.66</v>
      </c>
      <c r="F16" s="21">
        <f>E16/E8*100</f>
        <v>11.85880033556092</v>
      </c>
      <c r="G16" s="20">
        <v>0</v>
      </c>
      <c r="H16" s="20">
        <f>G16+E16</f>
        <v>2083.66</v>
      </c>
      <c r="I16" s="19">
        <f>H16/H8*100</f>
        <v>9.039284790873864</v>
      </c>
      <c r="J16" s="30"/>
      <c r="K16" s="2"/>
      <c r="L16" s="2"/>
      <c r="M16" s="2"/>
      <c r="N16" s="2"/>
      <c r="O16" s="2"/>
      <c r="P16" s="2"/>
      <c r="Q16" s="2"/>
    </row>
    <row r="17" spans="1:10" ht="41.25" customHeight="1">
      <c r="A17" s="32">
        <v>9</v>
      </c>
      <c r="B17" s="29" t="s">
        <v>19</v>
      </c>
      <c r="C17" s="33">
        <v>1120.74</v>
      </c>
      <c r="D17" s="33">
        <v>2615.05</v>
      </c>
      <c r="E17" s="34">
        <f t="shared" si="1"/>
        <v>3735.79</v>
      </c>
      <c r="F17" s="34">
        <f>E17/E8*100</f>
        <v>21.26162027662149</v>
      </c>
      <c r="G17" s="34">
        <v>0</v>
      </c>
      <c r="H17" s="20">
        <f>G17+E17</f>
        <v>3735.79</v>
      </c>
      <c r="I17" s="35">
        <f>H17/H8*100</f>
        <v>16.20651628811739</v>
      </c>
      <c r="J17" s="30"/>
    </row>
    <row r="18" spans="3:9" ht="15">
      <c r="C18" s="6"/>
      <c r="D18" s="6"/>
      <c r="E18" s="6"/>
      <c r="F18" s="6"/>
      <c r="G18" s="6"/>
      <c r="H18" s="6"/>
      <c r="I18" s="6"/>
    </row>
    <row r="19" spans="2:10" ht="15.75">
      <c r="B19" s="12"/>
      <c r="F19" s="6"/>
      <c r="G19" s="9"/>
      <c r="H19" s="9"/>
      <c r="I19" s="9"/>
      <c r="J19" s="6"/>
    </row>
    <row r="20" spans="2:17" ht="15.75">
      <c r="B20" s="11"/>
      <c r="C20" s="9"/>
      <c r="D20" s="9"/>
      <c r="E20" s="9"/>
      <c r="F20" s="9"/>
      <c r="G20" s="9"/>
      <c r="H20" s="9"/>
      <c r="I20" s="9"/>
      <c r="K20" s="9"/>
      <c r="L20" s="9"/>
      <c r="M20" s="9"/>
      <c r="Q20" s="1"/>
    </row>
    <row r="21" spans="2:13" ht="15.75">
      <c r="B21" s="11"/>
      <c r="C21" s="9"/>
      <c r="D21" s="9"/>
      <c r="E21" s="9"/>
      <c r="F21" s="9"/>
      <c r="G21" s="9"/>
      <c r="H21" s="9"/>
      <c r="I21" s="9"/>
      <c r="K21" s="9"/>
      <c r="L21" s="9"/>
      <c r="M21" s="9"/>
    </row>
    <row r="22" spans="2:13" ht="15.75">
      <c r="B22" s="11"/>
      <c r="C22" s="9"/>
      <c r="D22" s="9"/>
      <c r="E22" s="9"/>
      <c r="F22" s="9"/>
      <c r="G22" s="9"/>
      <c r="H22" s="9"/>
      <c r="I22" s="9"/>
      <c r="K22" s="13"/>
      <c r="L22" s="13"/>
      <c r="M22" s="13"/>
    </row>
    <row r="23" spans="2:13" ht="15.75">
      <c r="B23" s="11"/>
      <c r="C23" s="9"/>
      <c r="D23" s="9"/>
      <c r="E23" s="9"/>
      <c r="F23" s="9"/>
      <c r="G23" s="9"/>
      <c r="H23" s="9"/>
      <c r="I23" s="9"/>
      <c r="K23" s="9"/>
      <c r="L23" s="9"/>
      <c r="M23" s="9"/>
    </row>
    <row r="24" spans="2:13" ht="15.75">
      <c r="B24" s="11"/>
      <c r="C24" s="9"/>
      <c r="D24" s="9"/>
      <c r="E24" s="9"/>
      <c r="F24" s="9"/>
      <c r="G24" s="13"/>
      <c r="H24" s="13"/>
      <c r="I24" s="13"/>
      <c r="K24" s="9"/>
      <c r="L24" s="9"/>
      <c r="M24" s="9"/>
    </row>
    <row r="25" spans="2:13" ht="15.75">
      <c r="B25" s="11"/>
      <c r="C25" s="9"/>
      <c r="D25" s="9"/>
      <c r="E25" s="9"/>
      <c r="F25" s="9"/>
      <c r="G25" s="9"/>
      <c r="H25" s="9"/>
      <c r="I25" s="9"/>
      <c r="K25" s="9"/>
      <c r="L25" s="9"/>
      <c r="M25" s="9"/>
    </row>
    <row r="26" spans="2:13" ht="15.75">
      <c r="B26" s="11"/>
      <c r="C26" s="9"/>
      <c r="D26" s="9"/>
      <c r="E26" s="9"/>
      <c r="F26" s="9"/>
      <c r="G26" s="9"/>
      <c r="H26" s="9"/>
      <c r="I26" s="9"/>
      <c r="K26" s="9"/>
      <c r="L26" s="9"/>
      <c r="M26" s="9"/>
    </row>
    <row r="27" spans="2:13" ht="15.75">
      <c r="B27" s="11"/>
      <c r="C27" s="9"/>
      <c r="D27" s="9"/>
      <c r="E27" s="9"/>
      <c r="F27" s="9"/>
      <c r="G27" s="13"/>
      <c r="H27" s="13"/>
      <c r="I27" s="13"/>
      <c r="K27" s="9"/>
      <c r="L27" s="9"/>
      <c r="M27" s="9"/>
    </row>
    <row r="28" spans="2:13" ht="15.75">
      <c r="B28" s="11"/>
      <c r="C28" s="9"/>
      <c r="D28" s="9"/>
      <c r="E28" s="9"/>
      <c r="F28" s="9"/>
      <c r="G28" s="9"/>
      <c r="H28" s="9"/>
      <c r="I28" s="9"/>
      <c r="K28" s="9"/>
      <c r="L28" s="9"/>
      <c r="M28" s="9"/>
    </row>
    <row r="29" spans="2:13" ht="15.75">
      <c r="B29" s="11"/>
      <c r="C29" s="9"/>
      <c r="D29" s="9"/>
      <c r="E29" s="9"/>
      <c r="F29" s="9"/>
      <c r="G29" s="9"/>
      <c r="H29" s="9"/>
      <c r="I29" s="9"/>
      <c r="K29" s="9"/>
      <c r="L29" s="9"/>
      <c r="M29" s="9"/>
    </row>
    <row r="30" spans="2:13" ht="15.75">
      <c r="B30" s="11"/>
      <c r="C30" s="9"/>
      <c r="D30" s="9"/>
      <c r="E30" s="9"/>
      <c r="F30" s="9"/>
      <c r="G30" s="9"/>
      <c r="H30" s="9"/>
      <c r="I30" s="9"/>
      <c r="K30" s="9"/>
      <c r="L30" s="9"/>
      <c r="M30" s="9"/>
    </row>
    <row r="31" spans="2:13" ht="15.75">
      <c r="B31" s="11"/>
      <c r="C31" s="9"/>
      <c r="D31" s="9"/>
      <c r="E31" s="9"/>
      <c r="F31" s="9"/>
      <c r="G31" s="9"/>
      <c r="H31" s="9"/>
      <c r="I31" s="9"/>
      <c r="K31" s="9"/>
      <c r="L31" s="9"/>
      <c r="M31" s="9"/>
    </row>
    <row r="32" spans="2:13" ht="15.75">
      <c r="B32" s="11"/>
      <c r="C32" s="9"/>
      <c r="D32" s="9"/>
      <c r="E32" s="9"/>
      <c r="G32" s="9"/>
      <c r="H32" s="9"/>
      <c r="I32" s="9"/>
      <c r="K32" s="9"/>
      <c r="L32" s="9"/>
      <c r="M32" s="9"/>
    </row>
    <row r="33" spans="2:14" ht="15.75">
      <c r="B33" s="11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</row>
    <row r="34" spans="2:14" ht="15.75">
      <c r="B34" s="11"/>
      <c r="C34" s="9"/>
      <c r="D34" s="9"/>
      <c r="E34" s="9"/>
      <c r="G34" s="9"/>
      <c r="H34" s="9"/>
      <c r="I34" s="9"/>
      <c r="J34" s="9"/>
      <c r="K34" s="9"/>
      <c r="L34" s="9"/>
      <c r="M34" s="9"/>
      <c r="N34" s="9"/>
    </row>
    <row r="35" spans="2:14" ht="15.75">
      <c r="B35" s="11"/>
      <c r="C35" s="9"/>
      <c r="D35" s="9"/>
      <c r="E35" s="9"/>
      <c r="G35" s="9"/>
      <c r="H35" s="9"/>
      <c r="I35" s="9"/>
      <c r="J35" s="9"/>
      <c r="K35" s="9"/>
      <c r="L35" s="9"/>
      <c r="M35" s="13"/>
      <c r="N35" s="9"/>
    </row>
    <row r="36" spans="2:14" ht="15.75">
      <c r="B36" s="11"/>
      <c r="C36" s="9"/>
      <c r="D36" s="9"/>
      <c r="E36" s="9"/>
      <c r="G36" s="9"/>
      <c r="H36" s="9"/>
      <c r="I36" s="9"/>
      <c r="J36" s="9"/>
      <c r="K36" s="9"/>
      <c r="L36" s="9"/>
      <c r="M36" s="9"/>
      <c r="N36" s="9"/>
    </row>
    <row r="37" spans="2:14" ht="15.75">
      <c r="B37" s="11"/>
      <c r="C37" s="9"/>
      <c r="D37" s="9"/>
      <c r="E37" s="9"/>
      <c r="G37" s="9"/>
      <c r="H37" s="9"/>
      <c r="I37" s="9"/>
      <c r="J37" s="9"/>
      <c r="K37" s="9"/>
      <c r="L37" s="9"/>
      <c r="M37" s="13"/>
      <c r="N37" s="9"/>
    </row>
    <row r="38" spans="2:14" ht="15">
      <c r="B38" s="10"/>
      <c r="C38" s="13"/>
      <c r="D38" s="13"/>
      <c r="E38" s="13"/>
      <c r="G38" s="9"/>
      <c r="H38" s="9"/>
      <c r="I38" s="9"/>
      <c r="J38" s="9"/>
      <c r="K38" s="9"/>
      <c r="L38" s="9"/>
      <c r="M38" s="9"/>
      <c r="N38" s="9"/>
    </row>
    <row r="39" spans="2:14" ht="15">
      <c r="B39" s="10"/>
      <c r="C39" s="9"/>
      <c r="D39" s="9"/>
      <c r="E39" s="9"/>
      <c r="G39" s="9"/>
      <c r="H39" s="9"/>
      <c r="I39" s="9"/>
      <c r="J39" s="9"/>
      <c r="K39" s="9"/>
      <c r="L39" s="9"/>
      <c r="M39" s="9"/>
      <c r="N39" s="9"/>
    </row>
    <row r="40" spans="5:11" ht="15">
      <c r="E40" s="9"/>
      <c r="H40" s="9"/>
      <c r="K40" s="9"/>
    </row>
    <row r="41" spans="8:13" ht="15">
      <c r="H41" s="9"/>
      <c r="K41" s="9"/>
      <c r="M41" s="9"/>
    </row>
    <row r="42" spans="8:11" ht="15">
      <c r="H42" s="9"/>
      <c r="K42" s="9"/>
    </row>
    <row r="43" spans="8:11" ht="15">
      <c r="H43" s="9"/>
      <c r="K43" s="9"/>
    </row>
    <row r="44" spans="8:11" ht="15">
      <c r="H44" s="9"/>
      <c r="K44" s="9"/>
    </row>
    <row r="45" spans="8:11" ht="15">
      <c r="H45" s="9"/>
      <c r="K45" s="9"/>
    </row>
    <row r="46" spans="8:11" ht="15">
      <c r="H46" s="9"/>
      <c r="K46" s="9"/>
    </row>
    <row r="47" spans="8:11" ht="15">
      <c r="H47" s="9"/>
      <c r="K47" s="9"/>
    </row>
    <row r="48" spans="8:11" ht="15">
      <c r="H48" s="9"/>
      <c r="K48" s="9"/>
    </row>
    <row r="49" spans="8:11" ht="15">
      <c r="H49" s="9"/>
      <c r="K49" s="9"/>
    </row>
    <row r="50" spans="8:11" ht="15">
      <c r="H50" s="9"/>
      <c r="K50" s="9"/>
    </row>
    <row r="51" spans="8:11" ht="15">
      <c r="H51" s="9"/>
      <c r="K51" s="9"/>
    </row>
    <row r="52" spans="8:11" ht="15">
      <c r="H52" s="9"/>
      <c r="K52" s="9"/>
    </row>
    <row r="53" spans="8:11" ht="15">
      <c r="H53" s="9"/>
      <c r="K53" s="9"/>
    </row>
    <row r="54" spans="8:11" ht="15">
      <c r="H54" s="9"/>
      <c r="K54" s="9"/>
    </row>
    <row r="55" spans="8:11" ht="15">
      <c r="H55" s="9"/>
      <c r="J55" s="14"/>
      <c r="K55" s="9"/>
    </row>
    <row r="56" spans="7:8" ht="15">
      <c r="G56" s="6" t="s">
        <v>21</v>
      </c>
      <c r="H56" s="13">
        <f>SUM(H33:H55)</f>
        <v>0</v>
      </c>
    </row>
  </sheetData>
  <sheetProtection/>
  <mergeCells count="12">
    <mergeCell ref="I5:I6"/>
    <mergeCell ref="J5:J6"/>
    <mergeCell ref="C1:J1"/>
    <mergeCell ref="D2:J2"/>
    <mergeCell ref="K1:T1"/>
    <mergeCell ref="A5:A6"/>
    <mergeCell ref="C5:E5"/>
    <mergeCell ref="B3:J3"/>
    <mergeCell ref="B5:B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salnikovaMA</dc:creator>
  <cp:keywords/>
  <dc:description/>
  <cp:lastModifiedBy>Ганенко Вера Викторовна</cp:lastModifiedBy>
  <cp:lastPrinted>2020-04-28T19:22:08Z</cp:lastPrinted>
  <dcterms:created xsi:type="dcterms:W3CDTF">2013-12-10T08:51:49Z</dcterms:created>
  <dcterms:modified xsi:type="dcterms:W3CDTF">2020-04-29T12:27:56Z</dcterms:modified>
  <cp:category/>
  <cp:version/>
  <cp:contentType/>
  <cp:contentStatus/>
</cp:coreProperties>
</file>